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EKR\Desktop\Regnskabskursus 2022\"/>
    </mc:Choice>
  </mc:AlternateContent>
  <xr:revisionPtr revIDLastSave="0" documentId="13_ncr:1_{662B5092-C41A-44F2-AA03-08C9DE7AE3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H161" i="1" l="1"/>
  <c r="H191" i="1" l="1"/>
  <c r="H183" i="1" l="1"/>
  <c r="H163" i="1"/>
  <c r="H169" i="1"/>
  <c r="H148" i="1"/>
  <c r="H142" i="1"/>
  <c r="A132" i="1"/>
  <c r="C130" i="1"/>
  <c r="A130" i="1"/>
  <c r="H90" i="1"/>
  <c r="H35" i="1"/>
  <c r="A63" i="1"/>
  <c r="C61" i="1"/>
  <c r="A61" i="1"/>
  <c r="H110" i="1"/>
  <c r="H83" i="1"/>
  <c r="H93" i="1" l="1"/>
  <c r="H194" i="1"/>
  <c r="H38" i="1"/>
  <c r="H151" i="1"/>
  <c r="H114" i="1"/>
  <c r="H172" i="1"/>
</calcChain>
</file>

<file path=xl/sharedStrings.xml><?xml version="1.0" encoding="utf-8"?>
<sst xmlns="http://schemas.openxmlformats.org/spreadsheetml/2006/main" count="98" uniqueCount="74">
  <si>
    <t>Arts-</t>
  </si>
  <si>
    <t>konto</t>
  </si>
  <si>
    <t>Kontonavn</t>
  </si>
  <si>
    <t>A-indkomst</t>
  </si>
  <si>
    <t>I alt</t>
  </si>
  <si>
    <t>Afstemning</t>
  </si>
  <si>
    <t>Saldo</t>
  </si>
  <si>
    <t>B-indkomst</t>
  </si>
  <si>
    <t>Diæter (B-indkomst)</t>
  </si>
  <si>
    <t>Honorarer (B-indkomst)</t>
  </si>
  <si>
    <t>Feriepenge</t>
  </si>
  <si>
    <t>Særlig feriegodtgørelse - 1½ pct.</t>
  </si>
  <si>
    <t>Løn</t>
  </si>
  <si>
    <t>Overarbejde</t>
  </si>
  <si>
    <t>Merarbejde</t>
  </si>
  <si>
    <t>Diæter (A-indkomst)</t>
  </si>
  <si>
    <t>Honorarer (A-indkomst)</t>
  </si>
  <si>
    <t>Kirkekasse:</t>
  </si>
  <si>
    <t>er bogført på artskonto 182810 og 188810</t>
  </si>
  <si>
    <t xml:space="preserve">Det forudsættes, at interne afregninger vedrørende refusioner for udlånt og delt personale </t>
  </si>
  <si>
    <t>Honorarmodtager 1</t>
  </si>
  <si>
    <t>Honorarmodtager 2</t>
  </si>
  <si>
    <t>Honorarmodtager 3</t>
  </si>
  <si>
    <t>Honorarmodtager 4</t>
  </si>
  <si>
    <t>Honorarmodtager 5</t>
  </si>
  <si>
    <t>Honorarmodtager 6</t>
  </si>
  <si>
    <t>Honorarmodtager 7</t>
  </si>
  <si>
    <t xml:space="preserve">*) Alternativt kan anvendes 1/3 af årets samlede ATP ifølge indberetninger til SKAT. Dette kan være </t>
  </si>
  <si>
    <t>relevant, såfremt konto188320 indeholder betalinger vedrørende tidligere år.</t>
  </si>
  <si>
    <t xml:space="preserve">befordringsgodtgørelse, hvorfor udbetalte befordringsgodtgørelser skal indberettes til </t>
  </si>
  <si>
    <t>Indberettede løninger (rubrik 0013)</t>
  </si>
  <si>
    <t>Indberettede løninger (rubrik 0014)</t>
  </si>
  <si>
    <t>Indberettede honorarer (rubrik 0036)</t>
  </si>
  <si>
    <t>Indberettede honorarer (rubrik 0038)</t>
  </si>
  <si>
    <t>Skattepligtige godtgørelser</t>
  </si>
  <si>
    <t>Indberettede befordringsgodtgørelser (rubrik 0048)</t>
  </si>
  <si>
    <t xml:space="preserve">Skattefri befordringsgodtgørelse </t>
  </si>
  <si>
    <t>ATP</t>
  </si>
  <si>
    <t>ATP (lønmodtagerandel) - 50% af ovenstående</t>
  </si>
  <si>
    <t>Indberettet ATP (rubrik 0046)</t>
  </si>
  <si>
    <t>SKATsom B-indkomst (rubrik 38).</t>
  </si>
  <si>
    <t>Pension</t>
  </si>
  <si>
    <t>ATP (arbejdsgiverandel)</t>
  </si>
  <si>
    <t xml:space="preserve">ATP (½-delen af saldoen)* </t>
  </si>
  <si>
    <t>fratrækkes</t>
  </si>
  <si>
    <t>tillægges</t>
  </si>
  <si>
    <t>Personalegoder (telefon mv.)</t>
  </si>
  <si>
    <t>**)</t>
  </si>
  <si>
    <t>**) Findes kun i enkelte kirkekasser.</t>
  </si>
  <si>
    <t>Befordringsgodtgørelse</t>
  </si>
  <si>
    <t>Honorarmodtager 8</t>
  </si>
  <si>
    <t>Honorarmodtager 9</t>
  </si>
  <si>
    <t>Honorarmodtager 10</t>
  </si>
  <si>
    <t>Pension (rubrik 147)</t>
  </si>
  <si>
    <t>Pension (rubrik 148)</t>
  </si>
  <si>
    <t>Time- og dagpenge</t>
  </si>
  <si>
    <t>Eventuel privat ratepension</t>
  </si>
  <si>
    <t>Øredifferencer fra FLØS</t>
  </si>
  <si>
    <t>Kirke</t>
  </si>
  <si>
    <t>Specifikation af udbetalte honorarer *</t>
  </si>
  <si>
    <t>*) Det skal bemærkes, at B-indkomstmodtagere ikke er berettiget til at modtage skattefri</t>
  </si>
  <si>
    <t>Pension, tjenestemænd</t>
  </si>
  <si>
    <t>Lønafstemning pr. 31. december 2021</t>
  </si>
  <si>
    <t>Lønninger 2021 - indberettet ifølge SKAT (E-indkomst)</t>
  </si>
  <si>
    <t>Honorarer 2021 - indberettet ifølge SKAT (E-indkomst) *</t>
  </si>
  <si>
    <t>Befordringsgodtgørelse 2021 - indberettet ifølge SKAT (E-indkomst)</t>
  </si>
  <si>
    <t>ATP 2021 - indberettet ifølge SKAT (E-indkomst)</t>
  </si>
  <si>
    <t xml:space="preserve">Pension 2021 </t>
  </si>
  <si>
    <t>Udbetaling af særlige feriedage</t>
  </si>
  <si>
    <t>Honorar CVR-nummer</t>
  </si>
  <si>
    <t>Specificeres således:</t>
  </si>
  <si>
    <t>NN</t>
  </si>
  <si>
    <t>Skattepligtig kørsel</t>
  </si>
  <si>
    <t>Herfra fratrækkes udgifter hvor faktura er modtaget (CVR nummer m/moms)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</si>
</sst>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theme="0"/>
      <name val="Arial"/>
      <family val="2"/>
      <scheme val="minor"/>
    </font>
    <font>
      <sz val="10"/>
      <color rgb="FF9C0006"/>
      <name val="Arial"/>
      <family val="2"/>
      <scheme val="minor"/>
    </font>
    <font>
      <b/>
      <sz val="10"/>
      <color rgb="FFFA7D00"/>
      <name val="Arial"/>
      <family val="2"/>
      <scheme val="minor"/>
    </font>
    <font>
      <b/>
      <sz val="10"/>
      <color theme="0"/>
      <name val="Arial"/>
      <family val="2"/>
      <scheme val="minor"/>
    </font>
    <font>
      <i/>
      <sz val="10"/>
      <color rgb="FF7F7F7F"/>
      <name val="Arial"/>
      <family val="2"/>
      <scheme val="minor"/>
    </font>
    <font>
      <sz val="10"/>
      <color rgb="FF006100"/>
      <name val="Arial"/>
      <family val="2"/>
      <scheme val="min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0"/>
      <color rgb="FF3F3F76"/>
      <name val="Arial"/>
      <family val="2"/>
      <scheme val="minor"/>
    </font>
    <font>
      <sz val="10"/>
      <color rgb="FFFA7D00"/>
      <name val="Arial"/>
      <family val="2"/>
      <scheme val="minor"/>
    </font>
    <font>
      <sz val="10"/>
      <color rgb="FF9C6500"/>
      <name val="Arial"/>
      <family val="2"/>
      <scheme val="minor"/>
    </font>
    <font>
      <b/>
      <sz val="10"/>
      <color rgb="FF3F3F3F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rgb="FFFF0000"/>
      <name val="Arial"/>
      <family val="2"/>
      <scheme val="minor"/>
    </font>
    <font>
      <b/>
      <sz val="12"/>
      <color theme="1"/>
      <name val="Arial"/>
      <family val="2"/>
      <scheme val="minor"/>
    </font>
    <font>
      <i/>
      <sz val="10"/>
      <color theme="1"/>
      <name val="Arial"/>
      <family val="2"/>
      <scheme val="minor"/>
    </font>
    <font>
      <i/>
      <sz val="9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b/>
      <sz val="8"/>
      <color theme="1"/>
      <name val="Arial"/>
      <family val="2"/>
      <scheme val="minor"/>
    </font>
    <font>
      <sz val="8"/>
      <color theme="1"/>
      <name val="Arial"/>
      <family val="2"/>
      <scheme val="minor"/>
    </font>
    <font>
      <sz val="9"/>
      <color theme="1"/>
      <name val="Arial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0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3" applyNumberFormat="0" applyAlignment="0" applyProtection="0"/>
    <xf numFmtId="0" fontId="5" fillId="28" borderId="4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3" applyNumberFormat="0" applyAlignment="0" applyProtection="0"/>
    <xf numFmtId="0" fontId="12" fillId="0" borderId="8" applyNumberFormat="0" applyFill="0" applyAlignment="0" applyProtection="0"/>
    <xf numFmtId="0" fontId="13" fillId="31" borderId="0" applyNumberFormat="0" applyBorder="0" applyAlignment="0" applyProtection="0"/>
    <xf numFmtId="0" fontId="14" fillId="27" borderId="9" applyNumberFormat="0" applyAlignment="0" applyProtection="0"/>
    <xf numFmtId="0" fontId="15" fillId="0" borderId="10" applyNumberFormat="0" applyFill="0" applyAlignment="0" applyProtection="0"/>
    <xf numFmtId="0" fontId="16" fillId="0" borderId="0" applyNumberFormat="0" applyFill="0" applyBorder="0" applyAlignment="0" applyProtection="0"/>
  </cellStyleXfs>
  <cellXfs count="38">
    <xf numFmtId="0" fontId="0" fillId="0" borderId="0" xfId="0"/>
    <xf numFmtId="0" fontId="15" fillId="0" borderId="0" xfId="0" applyFont="1"/>
    <xf numFmtId="0" fontId="17" fillId="0" borderId="0" xfId="0" applyFont="1"/>
    <xf numFmtId="4" fontId="0" fillId="0" borderId="0" xfId="0" applyNumberFormat="1"/>
    <xf numFmtId="4" fontId="0" fillId="0" borderId="1" xfId="0" applyNumberFormat="1" applyBorder="1"/>
    <xf numFmtId="4" fontId="15" fillId="0" borderId="0" xfId="0" applyNumberFormat="1" applyFont="1"/>
    <xf numFmtId="4" fontId="0" fillId="0" borderId="0" xfId="0" applyNumberFormat="1" applyBorder="1"/>
    <xf numFmtId="0" fontId="0" fillId="0" borderId="0" xfId="0" applyBorder="1"/>
    <xf numFmtId="0" fontId="0" fillId="0" borderId="0" xfId="0" applyAlignment="1">
      <alignment horizontal="left"/>
    </xf>
    <xf numFmtId="0" fontId="15" fillId="0" borderId="0" xfId="0" applyFont="1" applyAlignment="1">
      <alignment horizontal="left"/>
    </xf>
    <xf numFmtId="0" fontId="15" fillId="0" borderId="2" xfId="0" applyFont="1" applyBorder="1" applyAlignment="1">
      <alignment horizontal="left"/>
    </xf>
    <xf numFmtId="0" fontId="15" fillId="0" borderId="2" xfId="0" applyFont="1" applyBorder="1"/>
    <xf numFmtId="0" fontId="15" fillId="0" borderId="2" xfId="0" applyFont="1" applyBorder="1" applyAlignment="1">
      <alignment horizontal="center"/>
    </xf>
    <xf numFmtId="0" fontId="18" fillId="0" borderId="0" xfId="0" applyFont="1"/>
    <xf numFmtId="4" fontId="18" fillId="0" borderId="0" xfId="0" applyNumberFormat="1" applyFont="1"/>
    <xf numFmtId="0" fontId="0" fillId="32" borderId="2" xfId="0" applyFill="1" applyBorder="1"/>
    <xf numFmtId="4" fontId="0" fillId="0" borderId="0" xfId="0" applyNumberFormat="1" applyFill="1"/>
    <xf numFmtId="4" fontId="0" fillId="0" borderId="1" xfId="0" applyNumberFormat="1" applyFill="1" applyBorder="1"/>
    <xf numFmtId="4" fontId="15" fillId="0" borderId="0" xfId="0" applyNumberFormat="1" applyFont="1" applyFill="1"/>
    <xf numFmtId="0" fontId="0" fillId="33" borderId="0" xfId="0" applyFill="1" applyBorder="1"/>
    <xf numFmtId="0" fontId="19" fillId="0" borderId="0" xfId="0" applyFont="1"/>
    <xf numFmtId="4" fontId="19" fillId="0" borderId="0" xfId="0" applyNumberFormat="1" applyFont="1"/>
    <xf numFmtId="0" fontId="20" fillId="0" borderId="0" xfId="0" applyFont="1"/>
    <xf numFmtId="0" fontId="21" fillId="32" borderId="2" xfId="0" applyFont="1" applyFill="1" applyBorder="1"/>
    <xf numFmtId="0" fontId="0" fillId="32" borderId="2" xfId="0" applyFont="1" applyFill="1" applyBorder="1"/>
    <xf numFmtId="4" fontId="15" fillId="0" borderId="1" xfId="0" applyNumberFormat="1" applyFont="1" applyFill="1" applyBorder="1"/>
    <xf numFmtId="0" fontId="20" fillId="34" borderId="0" xfId="0" applyFont="1" applyFill="1"/>
    <xf numFmtId="0" fontId="0" fillId="34" borderId="0" xfId="0" applyFill="1"/>
    <xf numFmtId="4" fontId="15" fillId="0" borderId="1" xfId="0" applyNumberFormat="1" applyFont="1" applyBorder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4" fillId="0" borderId="0" xfId="0" applyFont="1" applyBorder="1"/>
    <xf numFmtId="0" fontId="15" fillId="0" borderId="0" xfId="0" applyFont="1" applyAlignment="1">
      <alignment horizontal="right"/>
    </xf>
    <xf numFmtId="0" fontId="17" fillId="35" borderId="0" xfId="0" applyFont="1" applyFill="1"/>
    <xf numFmtId="0" fontId="0" fillId="35" borderId="0" xfId="0" applyFill="1"/>
    <xf numFmtId="4" fontId="18" fillId="0" borderId="0" xfId="0" applyNumberFormat="1" applyFont="1" applyFill="1"/>
    <xf numFmtId="2" fontId="0" fillId="0" borderId="0" xfId="0" applyNumberFormat="1"/>
  </cellXfs>
  <cellStyles count="40">
    <cellStyle name="20 % - Farve1" xfId="1" builtinId="30" customBuiltin="1"/>
    <cellStyle name="20 % - Farve2" xfId="2" builtinId="34" customBuiltin="1"/>
    <cellStyle name="20 % - Farve3" xfId="3" builtinId="38" customBuiltin="1"/>
    <cellStyle name="20 % - Farve4" xfId="4" builtinId="42" customBuiltin="1"/>
    <cellStyle name="20 % - Farve5" xfId="5" builtinId="46" customBuiltin="1"/>
    <cellStyle name="20 % - Farve6" xfId="6" builtinId="50" customBuiltin="1"/>
    <cellStyle name="40 % - Farve1" xfId="7" builtinId="31" customBuiltin="1"/>
    <cellStyle name="40 % - Farve2" xfId="8" builtinId="35" customBuiltin="1"/>
    <cellStyle name="40 % - Farve3" xfId="9" builtinId="39" customBuiltin="1"/>
    <cellStyle name="40 % - Farve4" xfId="10" builtinId="43" customBuiltin="1"/>
    <cellStyle name="40 % - Farve5" xfId="11" builtinId="47" customBuiltin="1"/>
    <cellStyle name="40 % - Farve6" xfId="12" builtinId="51" customBuiltin="1"/>
    <cellStyle name="60 % - Farve1" xfId="13" builtinId="32" customBuiltin="1"/>
    <cellStyle name="60 % - Farve2" xfId="14" builtinId="36" customBuiltin="1"/>
    <cellStyle name="60 % - Farve3" xfId="15" builtinId="40" customBuiltin="1"/>
    <cellStyle name="60 % - Farve4" xfId="16" builtinId="44" customBuiltin="1"/>
    <cellStyle name="60 % - Farve5" xfId="17" builtinId="48" customBuiltin="1"/>
    <cellStyle name="60 % - Farve6" xfId="18" builtinId="52" customBuiltin="1"/>
    <cellStyle name="Advarselstekst" xfId="39" builtinId="11" customBuiltin="1"/>
    <cellStyle name="Beregning" xfId="26" builtinId="22" customBuiltin="1"/>
    <cellStyle name="Farve1" xfId="19" builtinId="29" customBuiltin="1"/>
    <cellStyle name="Farve2" xfId="20" builtinId="33" customBuiltin="1"/>
    <cellStyle name="Farve3" xfId="21" builtinId="37" customBuiltin="1"/>
    <cellStyle name="Farve4" xfId="22" builtinId="41" customBuiltin="1"/>
    <cellStyle name="Farve5" xfId="23" builtinId="45" customBuiltin="1"/>
    <cellStyle name="Farve6" xfId="24" builtinId="49" customBuiltin="1"/>
    <cellStyle name="Forklarende tekst" xfId="28" builtinId="53" customBuiltin="1"/>
    <cellStyle name="God" xfId="29" builtinId="26" customBuiltin="1"/>
    <cellStyle name="Input" xfId="34" builtinId="20" customBuiltin="1"/>
    <cellStyle name="Kontrollér celle" xfId="27" builtinId="23" customBuiltin="1"/>
    <cellStyle name="Neutral" xfId="36" builtinId="28" customBuiltin="1"/>
    <cellStyle name="Normal" xfId="0" builtinId="0" customBuiltin="1"/>
    <cellStyle name="Output" xfId="37" builtinId="21" customBuiltin="1"/>
    <cellStyle name="Overskrift 1" xfId="30" builtinId="16" customBuiltin="1"/>
    <cellStyle name="Overskrift 2" xfId="31" builtinId="17" customBuiltin="1"/>
    <cellStyle name="Overskrift 3" xfId="32" builtinId="18" customBuiltin="1"/>
    <cellStyle name="Overskrift 4" xfId="33" builtinId="19" customBuiltin="1"/>
    <cellStyle name="Sammenkædet celle" xfId="35" builtinId="24" customBuiltin="1"/>
    <cellStyle name="Total" xfId="38" builtinId="25" customBuiltin="1"/>
    <cellStyle name="Ugyldig" xfId="25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PwC">
  <a:themeElements>
    <a:clrScheme name="PwC Orange">
      <a:dk1>
        <a:srgbClr val="000000"/>
      </a:dk1>
      <a:lt1>
        <a:srgbClr val="FFFFFF"/>
      </a:lt1>
      <a:dk2>
        <a:srgbClr val="DC6900"/>
      </a:dk2>
      <a:lt2>
        <a:srgbClr val="FFFFFF"/>
      </a:lt2>
      <a:accent1>
        <a:srgbClr val="DC6900"/>
      </a:accent1>
      <a:accent2>
        <a:srgbClr val="FFB600"/>
      </a:accent2>
      <a:accent3>
        <a:srgbClr val="602320"/>
      </a:accent3>
      <a:accent4>
        <a:srgbClr val="E27588"/>
      </a:accent4>
      <a:accent5>
        <a:srgbClr val="A32020"/>
      </a:accent5>
      <a:accent6>
        <a:srgbClr val="E0301E"/>
      </a:accent6>
      <a:hlink>
        <a:srgbClr val="0000FF"/>
      </a:hlink>
      <a:folHlink>
        <a:srgbClr val="0000FF"/>
      </a:folHlink>
    </a:clrScheme>
    <a:fontScheme name="PwC">
      <a:majorFont>
        <a:latin typeface="Georgia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ltGray">
        <a:solidFill>
          <a:schemeClr val="tx2"/>
        </a:solidFill>
        <a:ln w="3175"/>
      </a:spPr>
      <a:bodyPr rtlCol="0" anchor="ctr"/>
      <a:lstStyle>
        <a:defPPr algn="ctr">
          <a:defRPr dirty="0" err="1" smtClean="0">
            <a:solidFill>
              <a:schemeClr val="bg1"/>
            </a:solidFill>
            <a:latin typeface="Georgia" pitchFamily="18" charset="0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noFill/>
      </a:spPr>
      <a:bodyPr wrap="square" lIns="0" tIns="0" rIns="0" bIns="0" rtlCol="0">
        <a:noAutofit/>
      </a:bodyPr>
      <a:lstStyle>
        <a:defPPr indent="-274320">
          <a:spcAft>
            <a:spcPts val="900"/>
          </a:spcAft>
          <a:defRPr sz="2000" dirty="0" err="1" smtClean="0">
            <a:latin typeface="Georgia" pitchFamily="18" charset="0"/>
          </a:defRPr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199"/>
  <sheetViews>
    <sheetView tabSelected="1" topLeftCell="A37" workbookViewId="0">
      <selection activeCell="F78" sqref="F78"/>
    </sheetView>
  </sheetViews>
  <sheetFormatPr defaultRowHeight="12.75" x14ac:dyDescent="0.2"/>
  <cols>
    <col min="2" max="2" width="22" customWidth="1"/>
    <col min="8" max="8" width="13.5703125" customWidth="1"/>
  </cols>
  <sheetData>
    <row r="1" spans="1:10" ht="18" x14ac:dyDescent="0.25">
      <c r="A1" s="22" t="s">
        <v>17</v>
      </c>
      <c r="B1" s="19"/>
      <c r="C1" s="23" t="s">
        <v>58</v>
      </c>
      <c r="D1" s="15"/>
      <c r="E1" s="15"/>
    </row>
    <row r="2" spans="1:10" ht="15.75" x14ac:dyDescent="0.25">
      <c r="A2" s="2"/>
    </row>
    <row r="3" spans="1:10" ht="18" x14ac:dyDescent="0.25">
      <c r="A3" s="22" t="s">
        <v>62</v>
      </c>
    </row>
    <row r="4" spans="1:10" ht="15.75" x14ac:dyDescent="0.25">
      <c r="A4" s="2"/>
    </row>
    <row r="5" spans="1:10" ht="15.75" x14ac:dyDescent="0.25">
      <c r="A5" s="34" t="s">
        <v>3</v>
      </c>
      <c r="B5" s="35"/>
      <c r="C5" s="35"/>
      <c r="D5" s="35"/>
    </row>
    <row r="7" spans="1:10" x14ac:dyDescent="0.2">
      <c r="A7" s="9" t="s">
        <v>0</v>
      </c>
      <c r="B7" s="1"/>
      <c r="C7" s="1"/>
      <c r="D7" s="1"/>
      <c r="E7" s="1"/>
      <c r="F7" s="1"/>
      <c r="G7" s="1"/>
      <c r="H7" s="1"/>
    </row>
    <row r="8" spans="1:10" x14ac:dyDescent="0.2">
      <c r="A8" s="10" t="s">
        <v>1</v>
      </c>
      <c r="B8" s="11" t="s">
        <v>2</v>
      </c>
      <c r="C8" s="11"/>
      <c r="D8" s="11"/>
      <c r="E8" s="11"/>
      <c r="F8" s="11"/>
      <c r="G8" s="11"/>
      <c r="H8" s="12" t="s">
        <v>6</v>
      </c>
    </row>
    <row r="9" spans="1:10" x14ac:dyDescent="0.2">
      <c r="A9" s="8"/>
    </row>
    <row r="10" spans="1:10" x14ac:dyDescent="0.2">
      <c r="A10" s="8">
        <v>181610</v>
      </c>
      <c r="B10" t="s">
        <v>10</v>
      </c>
      <c r="G10" s="3"/>
      <c r="H10" s="16">
        <v>50000</v>
      </c>
      <c r="I10" s="3"/>
      <c r="J10" s="3"/>
    </row>
    <row r="11" spans="1:10" x14ac:dyDescent="0.2">
      <c r="A11" s="8">
        <v>181620</v>
      </c>
      <c r="B11" t="s">
        <v>11</v>
      </c>
      <c r="G11" s="3"/>
      <c r="H11" s="16">
        <v>200000</v>
      </c>
      <c r="I11" s="3"/>
      <c r="J11" s="3"/>
    </row>
    <row r="12" spans="1:10" x14ac:dyDescent="0.2">
      <c r="A12" s="8">
        <v>181630</v>
      </c>
      <c r="B12" t="s">
        <v>68</v>
      </c>
      <c r="G12" s="3"/>
      <c r="H12" s="16">
        <v>0</v>
      </c>
      <c r="I12" s="3"/>
      <c r="J12" s="3"/>
    </row>
    <row r="13" spans="1:10" x14ac:dyDescent="0.2">
      <c r="A13" s="8">
        <v>181810</v>
      </c>
      <c r="B13" t="s">
        <v>12</v>
      </c>
      <c r="G13" s="3"/>
      <c r="H13" s="16">
        <v>1500000</v>
      </c>
      <c r="I13" s="3"/>
      <c r="J13" s="3"/>
    </row>
    <row r="14" spans="1:10" x14ac:dyDescent="0.2">
      <c r="A14" s="8">
        <v>181820</v>
      </c>
      <c r="B14" t="s">
        <v>57</v>
      </c>
      <c r="G14" s="3"/>
      <c r="H14" s="16">
        <v>0</v>
      </c>
      <c r="I14" s="3"/>
      <c r="J14" s="3"/>
    </row>
    <row r="15" spans="1:10" x14ac:dyDescent="0.2">
      <c r="A15" s="8">
        <v>183810</v>
      </c>
      <c r="B15" t="s">
        <v>13</v>
      </c>
      <c r="G15" s="3"/>
      <c r="H15" s="16">
        <v>0</v>
      </c>
      <c r="I15" s="3"/>
      <c r="J15" s="3"/>
    </row>
    <row r="16" spans="1:10" x14ac:dyDescent="0.2">
      <c r="A16" s="8">
        <v>184810</v>
      </c>
      <c r="B16" t="s">
        <v>14</v>
      </c>
      <c r="G16" s="3"/>
      <c r="H16" s="16">
        <v>0</v>
      </c>
      <c r="I16" s="3"/>
      <c r="J16" s="3"/>
    </row>
    <row r="17" spans="1:10" x14ac:dyDescent="0.2">
      <c r="A17" s="8">
        <v>186810</v>
      </c>
      <c r="B17" t="s">
        <v>15</v>
      </c>
      <c r="G17" s="3"/>
      <c r="H17" s="16">
        <v>0</v>
      </c>
      <c r="I17" s="3"/>
      <c r="J17" s="3"/>
    </row>
    <row r="18" spans="1:10" x14ac:dyDescent="0.2">
      <c r="A18" s="8">
        <v>186830</v>
      </c>
      <c r="B18" t="s">
        <v>16</v>
      </c>
      <c r="G18" s="3"/>
      <c r="H18" s="16">
        <v>20000</v>
      </c>
      <c r="I18" s="3"/>
      <c r="J18" s="3"/>
    </row>
    <row r="19" spans="1:10" x14ac:dyDescent="0.2">
      <c r="A19" s="8">
        <v>223610</v>
      </c>
      <c r="B19" t="s">
        <v>34</v>
      </c>
      <c r="G19" s="3"/>
      <c r="H19" s="16">
        <v>0</v>
      </c>
      <c r="I19" s="3"/>
      <c r="J19" s="3"/>
    </row>
    <row r="20" spans="1:10" x14ac:dyDescent="0.2">
      <c r="A20" s="8"/>
      <c r="G20" s="3"/>
      <c r="H20" s="16">
        <v>0</v>
      </c>
      <c r="I20" s="3"/>
      <c r="J20" s="3"/>
    </row>
    <row r="21" spans="1:10" x14ac:dyDescent="0.2">
      <c r="A21" s="8"/>
      <c r="G21" s="30"/>
      <c r="H21" s="16">
        <v>0</v>
      </c>
      <c r="I21" s="3"/>
      <c r="J21" s="3"/>
    </row>
    <row r="22" spans="1:10" ht="2.1" customHeight="1" x14ac:dyDescent="0.2">
      <c r="A22" s="8"/>
      <c r="G22" s="3"/>
      <c r="H22" s="17"/>
      <c r="I22" s="3"/>
      <c r="J22" s="3"/>
    </row>
    <row r="23" spans="1:10" ht="20.100000000000001" customHeight="1" x14ac:dyDescent="0.2">
      <c r="A23" s="8"/>
      <c r="G23" s="3"/>
      <c r="H23" s="16"/>
      <c r="I23" s="3"/>
      <c r="J23" s="3"/>
    </row>
    <row r="24" spans="1:10" x14ac:dyDescent="0.2">
      <c r="A24" s="8">
        <v>188320</v>
      </c>
      <c r="B24" t="s">
        <v>43</v>
      </c>
      <c r="G24" s="29" t="s">
        <v>44</v>
      </c>
      <c r="H24" s="16">
        <v>4500</v>
      </c>
      <c r="I24" s="3"/>
      <c r="J24" s="3"/>
    </row>
    <row r="25" spans="1:10" x14ac:dyDescent="0.2">
      <c r="A25" s="8"/>
      <c r="B25" t="s">
        <v>46</v>
      </c>
      <c r="G25" s="29" t="s">
        <v>45</v>
      </c>
      <c r="H25" s="16">
        <v>0</v>
      </c>
      <c r="I25" s="3"/>
      <c r="J25" s="3"/>
    </row>
    <row r="26" spans="1:10" x14ac:dyDescent="0.2">
      <c r="A26" s="8"/>
      <c r="B26" t="s">
        <v>56</v>
      </c>
      <c r="F26" t="s">
        <v>47</v>
      </c>
      <c r="G26" s="29" t="s">
        <v>44</v>
      </c>
      <c r="H26" s="16">
        <v>0</v>
      </c>
      <c r="I26" s="3"/>
      <c r="J26" s="3"/>
    </row>
    <row r="27" spans="1:10" ht="2.1" customHeight="1" x14ac:dyDescent="0.2">
      <c r="A27" s="8"/>
      <c r="G27" s="3"/>
      <c r="H27" s="17"/>
      <c r="I27" s="3"/>
      <c r="J27" s="3"/>
    </row>
    <row r="28" spans="1:10" ht="20.100000000000001" customHeight="1" x14ac:dyDescent="0.2">
      <c r="A28" s="9"/>
      <c r="B28" s="1" t="s">
        <v>4</v>
      </c>
      <c r="G28" s="3"/>
      <c r="H28" s="18">
        <f>SUM(H10:H26)</f>
        <v>1774500</v>
      </c>
      <c r="I28" s="3"/>
      <c r="J28" s="3"/>
    </row>
    <row r="29" spans="1:10" ht="2.1" customHeight="1" x14ac:dyDescent="0.2">
      <c r="A29" s="8"/>
      <c r="G29" s="3"/>
      <c r="H29" s="17"/>
      <c r="I29" s="3"/>
      <c r="J29" s="3"/>
    </row>
    <row r="30" spans="1:10" x14ac:dyDescent="0.2">
      <c r="A30" s="8"/>
      <c r="G30" s="3"/>
      <c r="H30" s="16"/>
      <c r="I30" s="3"/>
      <c r="J30" s="3"/>
    </row>
    <row r="31" spans="1:10" x14ac:dyDescent="0.2">
      <c r="A31" s="8"/>
      <c r="G31" s="3"/>
      <c r="H31" s="16"/>
      <c r="I31" s="3"/>
      <c r="J31" s="3"/>
    </row>
    <row r="32" spans="1:10" x14ac:dyDescent="0.2">
      <c r="A32" s="8"/>
      <c r="B32" t="s">
        <v>30</v>
      </c>
      <c r="G32" s="3"/>
      <c r="H32" s="16">
        <v>1760000</v>
      </c>
      <c r="I32" s="3"/>
      <c r="J32" s="3"/>
    </row>
    <row r="33" spans="1:13" x14ac:dyDescent="0.2">
      <c r="A33" s="8"/>
      <c r="B33" t="s">
        <v>31</v>
      </c>
      <c r="G33" s="3"/>
      <c r="H33" s="16">
        <v>14500</v>
      </c>
      <c r="I33" s="3"/>
      <c r="J33" s="3"/>
    </row>
    <row r="34" spans="1:13" ht="2.1" customHeight="1" x14ac:dyDescent="0.2">
      <c r="A34" s="8"/>
      <c r="B34" s="1"/>
      <c r="C34" s="1"/>
      <c r="D34" s="1"/>
      <c r="E34" s="1"/>
      <c r="F34" s="1"/>
      <c r="G34" s="5"/>
      <c r="H34" s="25"/>
      <c r="I34" s="3"/>
      <c r="J34" s="3"/>
    </row>
    <row r="35" spans="1:13" ht="20.100000000000001" customHeight="1" x14ac:dyDescent="0.2">
      <c r="A35" s="8"/>
      <c r="B35" s="1" t="s">
        <v>63</v>
      </c>
      <c r="C35" s="1"/>
      <c r="D35" s="1"/>
      <c r="E35" s="1"/>
      <c r="F35" s="1"/>
      <c r="G35" s="5"/>
      <c r="H35" s="18">
        <f>SUM(H32:H34)</f>
        <v>1774500</v>
      </c>
      <c r="I35" s="6"/>
      <c r="J35" s="6"/>
      <c r="K35" s="7"/>
      <c r="L35" s="7"/>
      <c r="M35" s="7"/>
    </row>
    <row r="36" spans="1:13" ht="2.1" customHeight="1" x14ac:dyDescent="0.2">
      <c r="A36" s="8"/>
      <c r="G36" s="3"/>
      <c r="H36" s="17"/>
      <c r="I36" s="6"/>
      <c r="J36" s="6"/>
      <c r="K36" s="7"/>
      <c r="L36" s="7"/>
      <c r="M36" s="7"/>
    </row>
    <row r="37" spans="1:13" x14ac:dyDescent="0.2">
      <c r="A37" s="8"/>
      <c r="G37" s="3"/>
      <c r="H37" s="3"/>
      <c r="I37" s="3"/>
      <c r="J37" s="3"/>
    </row>
    <row r="38" spans="1:13" x14ac:dyDescent="0.2">
      <c r="A38" s="8"/>
      <c r="B38" s="13" t="s">
        <v>5</v>
      </c>
      <c r="C38" s="13"/>
      <c r="D38" s="13"/>
      <c r="E38" s="13"/>
      <c r="F38" s="13"/>
      <c r="G38" s="14"/>
      <c r="H38" s="14">
        <f>+H28-H35</f>
        <v>0</v>
      </c>
      <c r="I38" s="3"/>
      <c r="J38" s="6"/>
      <c r="K38" s="7"/>
      <c r="L38" s="7"/>
    </row>
    <row r="39" spans="1:13" ht="2.1" customHeight="1" x14ac:dyDescent="0.2">
      <c r="G39" s="3"/>
      <c r="H39" s="4"/>
      <c r="I39" s="3"/>
      <c r="J39" s="6"/>
      <c r="K39" s="7"/>
      <c r="L39" s="7"/>
    </row>
    <row r="40" spans="1:13" x14ac:dyDescent="0.2">
      <c r="G40" s="3"/>
      <c r="H40" s="3"/>
      <c r="I40" s="3"/>
      <c r="J40" s="6"/>
      <c r="K40" s="7"/>
      <c r="L40" s="7"/>
    </row>
    <row r="41" spans="1:13" x14ac:dyDescent="0.2">
      <c r="G41" s="3"/>
      <c r="H41" s="3"/>
      <c r="I41" s="3"/>
      <c r="J41" s="3"/>
    </row>
    <row r="42" spans="1:13" x14ac:dyDescent="0.2">
      <c r="A42" t="s">
        <v>19</v>
      </c>
      <c r="G42" s="3"/>
      <c r="H42" s="3"/>
      <c r="I42" s="3"/>
      <c r="J42" s="3"/>
    </row>
    <row r="43" spans="1:13" x14ac:dyDescent="0.2">
      <c r="A43" t="s">
        <v>18</v>
      </c>
      <c r="G43" s="3"/>
      <c r="H43" s="3"/>
      <c r="I43" s="3"/>
      <c r="J43" s="3"/>
    </row>
    <row r="44" spans="1:13" x14ac:dyDescent="0.2">
      <c r="G44" s="3"/>
      <c r="H44" s="3"/>
      <c r="I44" s="3"/>
      <c r="J44" s="3"/>
    </row>
    <row r="45" spans="1:13" x14ac:dyDescent="0.2">
      <c r="A45" t="s">
        <v>27</v>
      </c>
      <c r="G45" s="3"/>
      <c r="H45" s="3"/>
      <c r="I45" s="3"/>
      <c r="J45" s="3"/>
    </row>
    <row r="46" spans="1:13" x14ac:dyDescent="0.2">
      <c r="A46" t="s">
        <v>28</v>
      </c>
      <c r="G46" s="3"/>
      <c r="H46" s="3"/>
      <c r="I46" s="3"/>
      <c r="J46" s="3"/>
    </row>
    <row r="47" spans="1:13" x14ac:dyDescent="0.2">
      <c r="G47" s="3"/>
      <c r="H47" s="3"/>
      <c r="I47" s="3"/>
      <c r="J47" s="3"/>
    </row>
    <row r="48" spans="1:13" x14ac:dyDescent="0.2">
      <c r="A48" t="s">
        <v>48</v>
      </c>
      <c r="G48" s="3"/>
      <c r="H48" s="3"/>
      <c r="I48" s="3"/>
      <c r="J48" s="3"/>
    </row>
    <row r="49" spans="1:10" x14ac:dyDescent="0.2">
      <c r="G49" s="3"/>
      <c r="H49" s="3"/>
      <c r="I49" s="3"/>
      <c r="J49" s="3"/>
    </row>
    <row r="50" spans="1:10" x14ac:dyDescent="0.2">
      <c r="G50" s="3"/>
      <c r="H50" s="3"/>
      <c r="I50" s="3"/>
      <c r="J50" s="3"/>
    </row>
    <row r="51" spans="1:10" x14ac:dyDescent="0.2">
      <c r="G51" s="3"/>
      <c r="H51" s="3"/>
      <c r="I51" s="3"/>
      <c r="J51" s="3"/>
    </row>
    <row r="52" spans="1:10" x14ac:dyDescent="0.2">
      <c r="G52" s="3"/>
      <c r="H52" s="3"/>
      <c r="I52" s="3"/>
      <c r="J52" s="3"/>
    </row>
    <row r="53" spans="1:10" x14ac:dyDescent="0.2">
      <c r="G53" s="3"/>
      <c r="H53" s="3"/>
      <c r="I53" s="3"/>
      <c r="J53" s="3"/>
    </row>
    <row r="54" spans="1:10" x14ac:dyDescent="0.2">
      <c r="G54" s="3"/>
      <c r="H54" s="3"/>
      <c r="I54" s="3"/>
      <c r="J54" s="3"/>
    </row>
    <row r="55" spans="1:10" x14ac:dyDescent="0.2">
      <c r="G55" s="3"/>
      <c r="H55" s="3"/>
      <c r="I55" s="3"/>
      <c r="J55" s="3"/>
    </row>
    <row r="56" spans="1:10" x14ac:dyDescent="0.2">
      <c r="G56" s="3"/>
      <c r="H56" s="3"/>
      <c r="I56" s="3"/>
      <c r="J56" s="3"/>
    </row>
    <row r="57" spans="1:10" x14ac:dyDescent="0.2">
      <c r="G57" s="3"/>
      <c r="H57" s="3"/>
      <c r="I57" s="3"/>
      <c r="J57" s="3"/>
    </row>
    <row r="58" spans="1:10" x14ac:dyDescent="0.2">
      <c r="G58" s="3"/>
      <c r="H58" s="3"/>
      <c r="I58" s="3"/>
      <c r="J58" s="3"/>
    </row>
    <row r="59" spans="1:10" x14ac:dyDescent="0.2">
      <c r="G59" s="3"/>
      <c r="H59" s="3"/>
      <c r="I59" s="3"/>
      <c r="J59" s="3"/>
    </row>
    <row r="60" spans="1:10" x14ac:dyDescent="0.2">
      <c r="G60" s="3"/>
      <c r="H60" s="3"/>
      <c r="I60" s="3"/>
      <c r="J60" s="3"/>
    </row>
    <row r="61" spans="1:10" ht="18" x14ac:dyDescent="0.25">
      <c r="A61" s="22" t="str">
        <f>+A1</f>
        <v>Kirkekasse:</v>
      </c>
      <c r="B61" s="22"/>
      <c r="C61" s="23" t="str">
        <f>+C1</f>
        <v>Kirke</v>
      </c>
      <c r="D61" s="24"/>
      <c r="E61" s="24"/>
      <c r="G61" s="3"/>
      <c r="H61" s="3"/>
      <c r="I61" s="3"/>
      <c r="J61" s="3"/>
    </row>
    <row r="62" spans="1:10" x14ac:dyDescent="0.2">
      <c r="G62" s="3"/>
      <c r="H62" s="3"/>
      <c r="I62" s="3"/>
      <c r="J62" s="3"/>
    </row>
    <row r="63" spans="1:10" ht="18" x14ac:dyDescent="0.25">
      <c r="A63" s="22" t="str">
        <f>+A3</f>
        <v>Lønafstemning pr. 31. december 2021</v>
      </c>
      <c r="G63" s="3"/>
      <c r="H63" s="3"/>
      <c r="I63" s="3"/>
      <c r="J63" s="3"/>
    </row>
    <row r="64" spans="1:10" x14ac:dyDescent="0.2">
      <c r="G64" s="3"/>
      <c r="H64" s="3"/>
      <c r="I64" s="3"/>
      <c r="J64" s="3"/>
    </row>
    <row r="65" spans="1:10" ht="15.75" x14ac:dyDescent="0.25">
      <c r="A65" s="34" t="s">
        <v>7</v>
      </c>
      <c r="B65" s="35"/>
      <c r="C65" s="35"/>
      <c r="D65" s="35"/>
      <c r="I65" s="3"/>
      <c r="J65" s="3"/>
    </row>
    <row r="66" spans="1:10" x14ac:dyDescent="0.2">
      <c r="I66" s="3"/>
      <c r="J66" s="3"/>
    </row>
    <row r="67" spans="1:10" x14ac:dyDescent="0.2">
      <c r="A67" s="9" t="s">
        <v>0</v>
      </c>
      <c r="B67" s="1"/>
      <c r="C67" s="1"/>
      <c r="D67" s="1"/>
      <c r="E67" s="1"/>
      <c r="F67" s="1"/>
      <c r="G67" s="1"/>
      <c r="H67" s="1"/>
      <c r="I67" s="3"/>
      <c r="J67" s="3"/>
    </row>
    <row r="68" spans="1:10" x14ac:dyDescent="0.2">
      <c r="A68" s="10" t="s">
        <v>1</v>
      </c>
      <c r="B68" s="11" t="s">
        <v>2</v>
      </c>
      <c r="C68" s="11"/>
      <c r="D68" s="11"/>
      <c r="E68" s="11"/>
      <c r="F68" s="11"/>
      <c r="G68" s="11"/>
      <c r="H68" s="12" t="s">
        <v>6</v>
      </c>
      <c r="I68" s="3"/>
      <c r="J68" s="3"/>
    </row>
    <row r="69" spans="1:10" x14ac:dyDescent="0.2">
      <c r="A69" s="8"/>
      <c r="I69" s="3"/>
      <c r="J69" s="3"/>
    </row>
    <row r="70" spans="1:10" x14ac:dyDescent="0.2">
      <c r="A70" s="8">
        <v>186820</v>
      </c>
      <c r="B70" t="s">
        <v>8</v>
      </c>
      <c r="G70" s="3"/>
      <c r="H70" s="3">
        <v>0</v>
      </c>
      <c r="I70" s="3"/>
      <c r="J70" s="3"/>
    </row>
    <row r="71" spans="1:10" x14ac:dyDescent="0.2">
      <c r="A71" s="8">
        <v>186840</v>
      </c>
      <c r="B71" t="s">
        <v>9</v>
      </c>
      <c r="G71" s="3"/>
      <c r="H71" s="3">
        <v>18000</v>
      </c>
      <c r="I71" s="3"/>
      <c r="J71" s="3"/>
    </row>
    <row r="72" spans="1:10" x14ac:dyDescent="0.2">
      <c r="A72" s="8">
        <v>186860</v>
      </c>
      <c r="B72" t="s">
        <v>69</v>
      </c>
      <c r="G72" s="3"/>
      <c r="H72" s="3">
        <v>87000</v>
      </c>
      <c r="I72" s="3"/>
      <c r="J72" s="3"/>
    </row>
    <row r="73" spans="1:10" x14ac:dyDescent="0.2">
      <c r="A73" s="8">
        <v>186860</v>
      </c>
      <c r="B73" t="s">
        <v>73</v>
      </c>
      <c r="G73" s="3"/>
      <c r="H73" s="3">
        <v>-47000</v>
      </c>
      <c r="I73" s="3"/>
      <c r="J73" s="3"/>
    </row>
    <row r="74" spans="1:10" x14ac:dyDescent="0.2">
      <c r="A74" s="8"/>
      <c r="G74" s="3"/>
      <c r="H74" s="3"/>
      <c r="I74" s="3"/>
      <c r="J74" s="3"/>
    </row>
    <row r="75" spans="1:10" x14ac:dyDescent="0.2">
      <c r="A75" s="8"/>
      <c r="B75" t="s">
        <v>70</v>
      </c>
      <c r="G75" s="3"/>
      <c r="H75" s="3"/>
      <c r="I75" s="3"/>
      <c r="J75" s="3"/>
    </row>
    <row r="76" spans="1:10" x14ac:dyDescent="0.2">
      <c r="A76" s="8"/>
      <c r="B76" t="s">
        <v>71</v>
      </c>
      <c r="D76" s="37">
        <v>-25000</v>
      </c>
      <c r="G76" s="3"/>
      <c r="H76" s="3"/>
      <c r="I76" s="3"/>
      <c r="J76" s="3"/>
    </row>
    <row r="77" spans="1:10" x14ac:dyDescent="0.2">
      <c r="A77" s="8"/>
      <c r="B77" t="s">
        <v>71</v>
      </c>
      <c r="D77" s="37">
        <v>-22000</v>
      </c>
      <c r="G77" s="3"/>
      <c r="H77" s="3"/>
      <c r="I77" s="3"/>
      <c r="J77" s="3"/>
    </row>
    <row r="78" spans="1:10" x14ac:dyDescent="0.2">
      <c r="A78" s="8"/>
      <c r="D78" s="37"/>
      <c r="G78" s="3"/>
      <c r="H78" s="3"/>
      <c r="I78" s="3"/>
      <c r="J78" s="3"/>
    </row>
    <row r="79" spans="1:10" x14ac:dyDescent="0.2">
      <c r="A79" s="8"/>
      <c r="D79" s="37"/>
      <c r="G79" s="3"/>
      <c r="H79" s="3"/>
      <c r="I79" s="3"/>
      <c r="J79" s="3"/>
    </row>
    <row r="80" spans="1:10" x14ac:dyDescent="0.2">
      <c r="A80" s="8">
        <v>221026</v>
      </c>
      <c r="B80" t="s">
        <v>72</v>
      </c>
      <c r="D80" s="37"/>
      <c r="G80" s="3"/>
      <c r="H80" s="3">
        <v>2000</v>
      </c>
      <c r="I80" s="3"/>
      <c r="J80" s="3"/>
    </row>
    <row r="81" spans="1:10" x14ac:dyDescent="0.2">
      <c r="A81" s="8"/>
      <c r="G81" s="3"/>
      <c r="H81" s="3"/>
      <c r="I81" s="3"/>
      <c r="J81" s="3"/>
    </row>
    <row r="82" spans="1:10" ht="2.1" customHeight="1" x14ac:dyDescent="0.2">
      <c r="A82" s="8"/>
      <c r="G82" s="3"/>
      <c r="H82" s="4"/>
      <c r="I82" s="3"/>
      <c r="J82" s="3"/>
    </row>
    <row r="83" spans="1:10" ht="20.100000000000001" customHeight="1" x14ac:dyDescent="0.2">
      <c r="A83" s="8"/>
      <c r="G83" s="3"/>
      <c r="H83" s="5">
        <f>SUM(H69:H82)</f>
        <v>60000</v>
      </c>
      <c r="I83" s="3"/>
      <c r="J83" s="3"/>
    </row>
    <row r="84" spans="1:10" ht="2.1" customHeight="1" x14ac:dyDescent="0.2">
      <c r="A84" s="8"/>
      <c r="G84" s="3"/>
      <c r="H84" s="4"/>
      <c r="I84" s="3"/>
      <c r="J84" s="3"/>
    </row>
    <row r="85" spans="1:10" x14ac:dyDescent="0.2">
      <c r="A85" s="8"/>
      <c r="G85" s="3"/>
      <c r="H85" s="3"/>
      <c r="I85" s="3"/>
      <c r="J85" s="3"/>
    </row>
    <row r="86" spans="1:10" x14ac:dyDescent="0.2">
      <c r="A86" s="8"/>
      <c r="G86" s="3"/>
      <c r="H86" s="6"/>
      <c r="I86" s="3"/>
      <c r="J86" s="3"/>
    </row>
    <row r="87" spans="1:10" x14ac:dyDescent="0.2">
      <c r="A87" s="8"/>
      <c r="B87" t="s">
        <v>32</v>
      </c>
      <c r="G87" s="3"/>
      <c r="H87" s="6">
        <v>58000</v>
      </c>
      <c r="I87" s="3"/>
      <c r="J87" s="3"/>
    </row>
    <row r="88" spans="1:10" x14ac:dyDescent="0.2">
      <c r="A88" s="8"/>
      <c r="B88" t="s">
        <v>33</v>
      </c>
      <c r="G88" s="3"/>
      <c r="H88" s="6">
        <v>2000</v>
      </c>
      <c r="I88" s="3"/>
      <c r="J88" s="3"/>
    </row>
    <row r="89" spans="1:10" ht="2.1" customHeight="1" x14ac:dyDescent="0.2">
      <c r="A89" s="8"/>
      <c r="G89" s="3"/>
      <c r="H89" s="4"/>
      <c r="I89" s="3"/>
      <c r="J89" s="3"/>
    </row>
    <row r="90" spans="1:10" ht="20.100000000000001" customHeight="1" x14ac:dyDescent="0.2">
      <c r="A90" s="8"/>
      <c r="B90" s="1" t="s">
        <v>64</v>
      </c>
      <c r="C90" s="1"/>
      <c r="D90" s="1"/>
      <c r="E90" s="1"/>
      <c r="F90" s="1"/>
      <c r="G90" s="5"/>
      <c r="H90" s="5">
        <f>SUM(H87:H88)</f>
        <v>60000</v>
      </c>
      <c r="I90" s="3"/>
      <c r="J90" s="3"/>
    </row>
    <row r="91" spans="1:10" ht="2.1" customHeight="1" x14ac:dyDescent="0.2">
      <c r="A91" s="8"/>
      <c r="G91" s="3"/>
      <c r="H91" s="4"/>
      <c r="I91" s="3"/>
      <c r="J91" s="3"/>
    </row>
    <row r="92" spans="1:10" x14ac:dyDescent="0.2">
      <c r="A92" s="8"/>
      <c r="G92" s="3"/>
      <c r="H92" s="3"/>
      <c r="I92" s="3"/>
      <c r="J92" s="3"/>
    </row>
    <row r="93" spans="1:10" x14ac:dyDescent="0.2">
      <c r="A93" s="8"/>
      <c r="B93" s="13" t="s">
        <v>5</v>
      </c>
      <c r="C93" s="13"/>
      <c r="D93" s="13"/>
      <c r="E93" s="13"/>
      <c r="F93" s="13"/>
      <c r="G93" s="14"/>
      <c r="H93" s="36">
        <f>+H83-H90</f>
        <v>0</v>
      </c>
      <c r="I93" s="3"/>
      <c r="J93" s="3"/>
    </row>
    <row r="94" spans="1:10" ht="2.1" customHeight="1" x14ac:dyDescent="0.2">
      <c r="G94" s="3"/>
      <c r="H94" s="4"/>
      <c r="I94" s="3"/>
      <c r="J94" s="3"/>
    </row>
    <row r="95" spans="1:10" x14ac:dyDescent="0.2">
      <c r="G95" s="3"/>
      <c r="H95" s="3"/>
      <c r="I95" s="3"/>
      <c r="J95" s="3"/>
    </row>
    <row r="96" spans="1:10" x14ac:dyDescent="0.2">
      <c r="G96" s="3"/>
      <c r="H96" s="3"/>
      <c r="I96" s="3"/>
      <c r="J96" s="3"/>
    </row>
    <row r="97" spans="2:10" x14ac:dyDescent="0.2">
      <c r="B97" s="1" t="s">
        <v>59</v>
      </c>
      <c r="G97" s="3"/>
      <c r="H97" s="3"/>
      <c r="I97" s="3"/>
      <c r="J97" s="3"/>
    </row>
    <row r="98" spans="2:10" x14ac:dyDescent="0.2">
      <c r="G98" s="3"/>
      <c r="H98" s="3"/>
      <c r="I98" s="3"/>
      <c r="J98" s="3"/>
    </row>
    <row r="99" spans="2:10" x14ac:dyDescent="0.2">
      <c r="B99" t="s">
        <v>20</v>
      </c>
      <c r="G99" s="3"/>
      <c r="H99" s="3">
        <v>40000</v>
      </c>
      <c r="I99" s="3"/>
      <c r="J99" s="3"/>
    </row>
    <row r="100" spans="2:10" x14ac:dyDescent="0.2">
      <c r="B100" t="s">
        <v>21</v>
      </c>
      <c r="G100" s="3"/>
      <c r="H100" s="3">
        <v>5000</v>
      </c>
      <c r="I100" s="3"/>
      <c r="J100" s="3"/>
    </row>
    <row r="101" spans="2:10" x14ac:dyDescent="0.2">
      <c r="B101" t="s">
        <v>22</v>
      </c>
      <c r="G101" s="3"/>
      <c r="H101" s="3">
        <v>5000</v>
      </c>
      <c r="I101" s="3"/>
      <c r="J101" s="3"/>
    </row>
    <row r="102" spans="2:10" x14ac:dyDescent="0.2">
      <c r="B102" t="s">
        <v>23</v>
      </c>
      <c r="G102" s="3"/>
      <c r="H102" s="3">
        <v>10000</v>
      </c>
      <c r="I102" s="3"/>
      <c r="J102" s="3"/>
    </row>
    <row r="103" spans="2:10" x14ac:dyDescent="0.2">
      <c r="B103" t="s">
        <v>24</v>
      </c>
      <c r="G103" s="3"/>
      <c r="H103" s="3">
        <v>0</v>
      </c>
      <c r="I103" s="3"/>
      <c r="J103" s="3"/>
    </row>
    <row r="104" spans="2:10" x14ac:dyDescent="0.2">
      <c r="B104" t="s">
        <v>25</v>
      </c>
      <c r="G104" s="3"/>
      <c r="H104" s="3">
        <v>0</v>
      </c>
      <c r="I104" s="3"/>
      <c r="J104" s="3"/>
    </row>
    <row r="105" spans="2:10" x14ac:dyDescent="0.2">
      <c r="B105" t="s">
        <v>26</v>
      </c>
      <c r="G105" s="3"/>
      <c r="H105" s="3">
        <v>0</v>
      </c>
      <c r="I105" s="3"/>
      <c r="J105" s="3"/>
    </row>
    <row r="106" spans="2:10" x14ac:dyDescent="0.2">
      <c r="B106" t="s">
        <v>50</v>
      </c>
      <c r="G106" s="3"/>
      <c r="H106" s="3">
        <v>0</v>
      </c>
      <c r="I106" s="3"/>
      <c r="J106" s="3"/>
    </row>
    <row r="107" spans="2:10" x14ac:dyDescent="0.2">
      <c r="B107" t="s">
        <v>51</v>
      </c>
      <c r="G107" s="3"/>
      <c r="H107" s="3">
        <v>0</v>
      </c>
      <c r="I107" s="3"/>
      <c r="J107" s="3"/>
    </row>
    <row r="108" spans="2:10" x14ac:dyDescent="0.2">
      <c r="B108" t="s">
        <v>52</v>
      </c>
      <c r="G108" s="3"/>
      <c r="H108" s="3">
        <v>0</v>
      </c>
      <c r="I108" s="3"/>
      <c r="J108" s="3"/>
    </row>
    <row r="109" spans="2:10" ht="2.1" customHeight="1" x14ac:dyDescent="0.2">
      <c r="G109" s="3"/>
      <c r="H109" s="4"/>
      <c r="I109" s="3"/>
      <c r="J109" s="3"/>
    </row>
    <row r="110" spans="2:10" ht="20.100000000000001" customHeight="1" x14ac:dyDescent="0.2">
      <c r="G110" s="3"/>
      <c r="H110" s="5">
        <f>SUM(H99:H108)</f>
        <v>60000</v>
      </c>
      <c r="I110" s="3"/>
      <c r="J110" s="3"/>
    </row>
    <row r="111" spans="2:10" ht="2.1" customHeight="1" x14ac:dyDescent="0.2">
      <c r="G111" s="3"/>
      <c r="H111" s="4"/>
      <c r="I111" s="3"/>
      <c r="J111" s="3"/>
    </row>
    <row r="112" spans="2:10" x14ac:dyDescent="0.2">
      <c r="G112" s="3"/>
      <c r="H112" s="3"/>
      <c r="I112" s="3"/>
      <c r="J112" s="3"/>
    </row>
    <row r="113" spans="2:10" x14ac:dyDescent="0.2">
      <c r="G113" s="3"/>
      <c r="H113" s="3"/>
      <c r="I113" s="3"/>
      <c r="J113" s="3"/>
    </row>
    <row r="114" spans="2:10" x14ac:dyDescent="0.2">
      <c r="B114" s="20" t="s">
        <v>5</v>
      </c>
      <c r="C114" s="20"/>
      <c r="D114" s="20"/>
      <c r="E114" s="20"/>
      <c r="F114" s="20"/>
      <c r="G114" s="21"/>
      <c r="H114" s="21">
        <f>+H90-H110</f>
        <v>0</v>
      </c>
      <c r="I114" s="3"/>
      <c r="J114" s="3"/>
    </row>
    <row r="115" spans="2:10" ht="2.1" customHeight="1" x14ac:dyDescent="0.2">
      <c r="G115" s="3"/>
      <c r="H115" s="4"/>
      <c r="I115" s="3"/>
      <c r="J115" s="3"/>
    </row>
    <row r="116" spans="2:10" x14ac:dyDescent="0.2">
      <c r="G116" s="3"/>
      <c r="H116" s="3"/>
      <c r="I116" s="3"/>
      <c r="J116" s="3"/>
    </row>
    <row r="117" spans="2:10" x14ac:dyDescent="0.2">
      <c r="G117" s="3"/>
      <c r="H117" s="3"/>
      <c r="I117" s="3"/>
      <c r="J117" s="3"/>
    </row>
    <row r="118" spans="2:10" x14ac:dyDescent="0.2">
      <c r="G118" s="3"/>
      <c r="H118" s="3"/>
      <c r="I118" s="3"/>
      <c r="J118" s="3"/>
    </row>
    <row r="119" spans="2:10" x14ac:dyDescent="0.2">
      <c r="B119" s="1" t="s">
        <v>60</v>
      </c>
      <c r="C119" s="1"/>
      <c r="D119" s="1"/>
      <c r="E119" s="1"/>
      <c r="F119" s="1"/>
      <c r="G119" s="5"/>
      <c r="H119" s="5"/>
      <c r="I119" s="3"/>
      <c r="J119" s="3"/>
    </row>
    <row r="120" spans="2:10" x14ac:dyDescent="0.2">
      <c r="B120" s="1" t="s">
        <v>29</v>
      </c>
      <c r="C120" s="1"/>
      <c r="D120" s="1"/>
      <c r="E120" s="1"/>
      <c r="F120" s="1"/>
      <c r="G120" s="5"/>
      <c r="H120" s="5"/>
      <c r="I120" s="3"/>
      <c r="J120" s="3"/>
    </row>
    <row r="121" spans="2:10" x14ac:dyDescent="0.2">
      <c r="B121" s="1" t="s">
        <v>40</v>
      </c>
      <c r="C121" s="1"/>
      <c r="D121" s="1"/>
      <c r="E121" s="1"/>
      <c r="F121" s="1"/>
      <c r="G121" s="5"/>
      <c r="H121" s="5"/>
      <c r="I121" s="3"/>
      <c r="J121" s="3"/>
    </row>
    <row r="122" spans="2:10" x14ac:dyDescent="0.2">
      <c r="G122" s="3"/>
      <c r="H122" s="3"/>
      <c r="I122" s="3"/>
      <c r="J122" s="3"/>
    </row>
    <row r="123" spans="2:10" x14ac:dyDescent="0.2">
      <c r="G123" s="3"/>
      <c r="H123" s="3"/>
      <c r="I123" s="3"/>
      <c r="J123" s="3"/>
    </row>
    <row r="124" spans="2:10" x14ac:dyDescent="0.2">
      <c r="G124" s="3"/>
      <c r="H124" s="3"/>
      <c r="I124" s="3"/>
      <c r="J124" s="3"/>
    </row>
    <row r="125" spans="2:10" x14ac:dyDescent="0.2">
      <c r="G125" s="3"/>
      <c r="H125" s="3"/>
      <c r="I125" s="3"/>
      <c r="J125" s="3"/>
    </row>
    <row r="126" spans="2:10" x14ac:dyDescent="0.2">
      <c r="G126" s="3"/>
      <c r="H126" s="3"/>
      <c r="I126" s="3"/>
      <c r="J126" s="3"/>
    </row>
    <row r="127" spans="2:10" x14ac:dyDescent="0.2">
      <c r="G127" s="3"/>
      <c r="H127" s="3"/>
      <c r="I127" s="3"/>
      <c r="J127" s="3"/>
    </row>
    <row r="128" spans="2:10" x14ac:dyDescent="0.2">
      <c r="G128" s="3"/>
      <c r="H128" s="3"/>
      <c r="I128" s="3"/>
      <c r="J128" s="3"/>
    </row>
    <row r="129" spans="1:10" x14ac:dyDescent="0.2">
      <c r="G129" s="3"/>
      <c r="H129" s="3"/>
      <c r="I129" s="3"/>
      <c r="J129" s="3"/>
    </row>
    <row r="130" spans="1:10" ht="18" x14ac:dyDescent="0.25">
      <c r="A130" s="22" t="str">
        <f>+A1</f>
        <v>Kirkekasse:</v>
      </c>
      <c r="B130" s="22"/>
      <c r="C130" s="26" t="str">
        <f>+C1</f>
        <v>Kirke</v>
      </c>
      <c r="D130" s="27"/>
      <c r="E130" s="27"/>
      <c r="G130" s="3"/>
      <c r="H130" s="3"/>
      <c r="I130" s="3"/>
      <c r="J130" s="3"/>
    </row>
    <row r="131" spans="1:10" x14ac:dyDescent="0.2">
      <c r="G131" s="3"/>
      <c r="H131" s="3"/>
      <c r="I131" s="3"/>
      <c r="J131" s="3"/>
    </row>
    <row r="132" spans="1:10" ht="18" x14ac:dyDescent="0.25">
      <c r="A132" s="22" t="str">
        <f>+A3</f>
        <v>Lønafstemning pr. 31. december 2021</v>
      </c>
      <c r="G132" s="3"/>
      <c r="H132" s="3"/>
      <c r="I132" s="3"/>
      <c r="J132" s="3"/>
    </row>
    <row r="133" spans="1:10" x14ac:dyDescent="0.2">
      <c r="G133" s="3"/>
      <c r="H133" s="3"/>
      <c r="I133" s="3"/>
      <c r="J133" s="3"/>
    </row>
    <row r="134" spans="1:10" ht="15.75" customHeight="1" x14ac:dyDescent="0.25">
      <c r="A134" s="34" t="s">
        <v>36</v>
      </c>
      <c r="B134" s="35"/>
      <c r="C134" s="35"/>
      <c r="D134" s="35"/>
      <c r="G134" s="3"/>
      <c r="H134" s="3"/>
      <c r="I134" s="3"/>
      <c r="J134" s="3"/>
    </row>
    <row r="135" spans="1:10" x14ac:dyDescent="0.2">
      <c r="G135" s="3"/>
      <c r="H135" s="3"/>
      <c r="I135" s="3"/>
      <c r="J135" s="3"/>
    </row>
    <row r="136" spans="1:10" x14ac:dyDescent="0.2">
      <c r="A136" s="9" t="s">
        <v>0</v>
      </c>
      <c r="B136" s="1"/>
      <c r="C136" s="1"/>
      <c r="D136" s="1"/>
      <c r="E136" s="1"/>
      <c r="F136" s="1"/>
      <c r="G136" s="1"/>
      <c r="H136" s="1"/>
      <c r="I136" s="3"/>
      <c r="J136" s="3"/>
    </row>
    <row r="137" spans="1:10" ht="12.75" customHeight="1" x14ac:dyDescent="0.2">
      <c r="A137" s="10" t="s">
        <v>1</v>
      </c>
      <c r="B137" s="11" t="s">
        <v>2</v>
      </c>
      <c r="C137" s="11"/>
      <c r="D137" s="11"/>
      <c r="E137" s="11"/>
      <c r="F137" s="11"/>
      <c r="G137" s="11"/>
      <c r="H137" s="12" t="s">
        <v>6</v>
      </c>
      <c r="I137" s="3"/>
      <c r="J137" s="3"/>
    </row>
    <row r="138" spans="1:10" ht="12.75" customHeight="1" x14ac:dyDescent="0.2">
      <c r="A138" s="8"/>
      <c r="I138" s="3"/>
      <c r="J138" s="3"/>
    </row>
    <row r="139" spans="1:10" ht="12.75" customHeight="1" x14ac:dyDescent="0.2">
      <c r="A139" s="8">
        <v>221025</v>
      </c>
      <c r="B139" t="s">
        <v>49</v>
      </c>
      <c r="G139" s="3"/>
      <c r="H139" s="3">
        <v>30000</v>
      </c>
      <c r="I139" s="3"/>
      <c r="J139" s="3"/>
    </row>
    <row r="140" spans="1:10" ht="12.75" customHeight="1" x14ac:dyDescent="0.2">
      <c r="A140" s="8">
        <v>221050</v>
      </c>
      <c r="B140" t="s">
        <v>55</v>
      </c>
      <c r="G140" s="3"/>
      <c r="H140" s="3">
        <v>25000</v>
      </c>
      <c r="I140" s="3"/>
      <c r="J140" s="3"/>
    </row>
    <row r="141" spans="1:10" ht="2.1" customHeight="1" x14ac:dyDescent="0.2">
      <c r="G141" s="3"/>
      <c r="H141" s="4"/>
      <c r="I141" s="3"/>
      <c r="J141" s="3"/>
    </row>
    <row r="142" spans="1:10" ht="20.100000000000001" customHeight="1" x14ac:dyDescent="0.2">
      <c r="G142" s="3"/>
      <c r="H142" s="5">
        <f>SUM(H139:H141)</f>
        <v>55000</v>
      </c>
      <c r="I142" s="3"/>
      <c r="J142" s="3"/>
    </row>
    <row r="143" spans="1:10" ht="2.1" customHeight="1" x14ac:dyDescent="0.2">
      <c r="G143" s="3"/>
      <c r="H143" s="4"/>
      <c r="I143" s="3"/>
      <c r="J143" s="3"/>
    </row>
    <row r="144" spans="1:10" ht="12.75" customHeight="1" x14ac:dyDescent="0.2">
      <c r="G144" s="3"/>
      <c r="H144" s="3"/>
      <c r="I144" s="3"/>
      <c r="J144" s="3"/>
    </row>
    <row r="145" spans="1:12" ht="3.95" customHeight="1" x14ac:dyDescent="0.2">
      <c r="G145" s="3"/>
      <c r="H145" s="3"/>
      <c r="I145" s="3"/>
      <c r="J145" s="3"/>
    </row>
    <row r="146" spans="1:12" ht="12.75" customHeight="1" x14ac:dyDescent="0.2">
      <c r="B146" t="s">
        <v>35</v>
      </c>
      <c r="G146" s="3"/>
      <c r="H146" s="6">
        <v>55000</v>
      </c>
      <c r="I146" s="3"/>
      <c r="J146" s="3"/>
    </row>
    <row r="147" spans="1:12" ht="2.1" customHeight="1" x14ac:dyDescent="0.2">
      <c r="G147" s="3"/>
      <c r="H147" s="4"/>
      <c r="I147" s="3"/>
      <c r="J147" s="3"/>
    </row>
    <row r="148" spans="1:12" ht="20.100000000000001" customHeight="1" x14ac:dyDescent="0.2">
      <c r="B148" s="1" t="s">
        <v>65</v>
      </c>
      <c r="C148" s="1"/>
      <c r="D148" s="1"/>
      <c r="E148" s="1"/>
      <c r="F148" s="1"/>
      <c r="G148" s="5"/>
      <c r="H148" s="5">
        <f>SUM(H146:H146)</f>
        <v>55000</v>
      </c>
      <c r="I148" s="3"/>
      <c r="J148" s="6"/>
      <c r="K148" s="7"/>
      <c r="L148" s="7"/>
    </row>
    <row r="149" spans="1:12" ht="2.1" customHeight="1" x14ac:dyDescent="0.2">
      <c r="G149" s="3"/>
      <c r="H149" s="4"/>
      <c r="I149" s="3"/>
      <c r="J149" s="6"/>
      <c r="K149" s="7"/>
      <c r="L149" s="7"/>
    </row>
    <row r="150" spans="1:12" ht="12.75" customHeight="1" x14ac:dyDescent="0.2">
      <c r="G150" s="3"/>
      <c r="H150" s="3"/>
      <c r="I150" s="3"/>
      <c r="J150" s="6"/>
      <c r="K150" s="7"/>
      <c r="L150" s="7"/>
    </row>
    <row r="151" spans="1:12" ht="12.75" customHeight="1" x14ac:dyDescent="0.2">
      <c r="B151" s="13" t="s">
        <v>5</v>
      </c>
      <c r="C151" s="13"/>
      <c r="D151" s="13"/>
      <c r="E151" s="13"/>
      <c r="F151" s="13"/>
      <c r="G151" s="14"/>
      <c r="H151" s="36">
        <f>+H142-H148</f>
        <v>0</v>
      </c>
      <c r="I151" s="3"/>
      <c r="J151" s="6"/>
      <c r="K151" s="7"/>
      <c r="L151" s="7"/>
    </row>
    <row r="152" spans="1:12" ht="2.1" customHeight="1" x14ac:dyDescent="0.2">
      <c r="G152" s="3"/>
      <c r="H152" s="4"/>
      <c r="I152" s="3"/>
      <c r="J152" s="6"/>
      <c r="K152" s="7"/>
      <c r="L152" s="7"/>
    </row>
    <row r="153" spans="1:12" ht="12.75" customHeight="1" x14ac:dyDescent="0.2">
      <c r="G153" s="3"/>
      <c r="H153" s="3"/>
      <c r="I153" s="3"/>
      <c r="J153" s="6"/>
      <c r="K153" s="7"/>
      <c r="L153" s="7"/>
    </row>
    <row r="154" spans="1:12" ht="12.75" customHeight="1" x14ac:dyDescent="0.2">
      <c r="G154" s="3"/>
      <c r="H154" s="3"/>
      <c r="I154" s="3"/>
      <c r="J154" s="6"/>
      <c r="K154" s="7"/>
      <c r="L154" s="7"/>
    </row>
    <row r="155" spans="1:12" ht="15.75" customHeight="1" x14ac:dyDescent="0.25">
      <c r="A155" s="34" t="s">
        <v>37</v>
      </c>
      <c r="B155" s="35"/>
      <c r="C155" s="35"/>
      <c r="D155" s="35"/>
      <c r="G155" s="3"/>
      <c r="H155" s="3"/>
      <c r="I155" s="3"/>
      <c r="J155" s="3"/>
    </row>
    <row r="156" spans="1:12" ht="12.75" customHeight="1" x14ac:dyDescent="0.2">
      <c r="G156" s="3"/>
      <c r="H156" s="3"/>
      <c r="I156" s="3"/>
      <c r="J156" s="3"/>
    </row>
    <row r="157" spans="1:12" ht="12.75" customHeight="1" x14ac:dyDescent="0.2">
      <c r="A157" s="9" t="s">
        <v>0</v>
      </c>
      <c r="B157" s="1"/>
      <c r="C157" s="1"/>
      <c r="D157" s="1"/>
      <c r="E157" s="1"/>
      <c r="F157" s="1"/>
      <c r="G157" s="1"/>
      <c r="H157" s="1"/>
      <c r="I157" s="3"/>
      <c r="J157" s="3"/>
    </row>
    <row r="158" spans="1:12" ht="12.75" customHeight="1" x14ac:dyDescent="0.2">
      <c r="A158" s="10" t="s">
        <v>1</v>
      </c>
      <c r="B158" s="11" t="s">
        <v>2</v>
      </c>
      <c r="C158" s="11"/>
      <c r="D158" s="11"/>
      <c r="E158" s="11"/>
      <c r="F158" s="11"/>
      <c r="G158" s="11"/>
      <c r="H158" s="12" t="s">
        <v>6</v>
      </c>
      <c r="I158" s="3"/>
      <c r="J158" s="3"/>
    </row>
    <row r="159" spans="1:12" ht="12.75" customHeight="1" x14ac:dyDescent="0.2">
      <c r="A159" s="8"/>
      <c r="I159" s="3"/>
      <c r="J159" s="3"/>
    </row>
    <row r="160" spans="1:12" ht="12.75" customHeight="1" x14ac:dyDescent="0.2">
      <c r="A160" s="8">
        <v>188320</v>
      </c>
      <c r="B160" t="s">
        <v>42</v>
      </c>
      <c r="G160" s="3"/>
      <c r="H160" s="3">
        <v>10000</v>
      </c>
      <c r="I160" s="3"/>
      <c r="J160" s="3"/>
    </row>
    <row r="161" spans="1:13" ht="12.75" customHeight="1" x14ac:dyDescent="0.2">
      <c r="B161" t="s">
        <v>38</v>
      </c>
      <c r="G161" s="3"/>
      <c r="H161" s="3">
        <f>+H160/2</f>
        <v>5000</v>
      </c>
      <c r="I161" s="3"/>
      <c r="J161" s="3"/>
    </row>
    <row r="162" spans="1:13" ht="2.1" customHeight="1" x14ac:dyDescent="0.2">
      <c r="G162" s="3"/>
      <c r="H162" s="4"/>
      <c r="I162" s="3"/>
      <c r="J162" s="3"/>
    </row>
    <row r="163" spans="1:13" ht="20.100000000000001" customHeight="1" x14ac:dyDescent="0.2">
      <c r="G163" s="3"/>
      <c r="H163" s="5">
        <f>SUM(H160:H162)</f>
        <v>15000</v>
      </c>
      <c r="I163" s="3"/>
      <c r="J163" s="3"/>
    </row>
    <row r="164" spans="1:13" ht="2.1" customHeight="1" x14ac:dyDescent="0.2">
      <c r="G164" s="3"/>
      <c r="H164" s="4"/>
      <c r="I164" s="3"/>
      <c r="J164" s="3"/>
    </row>
    <row r="165" spans="1:13" ht="12.75" customHeight="1" x14ac:dyDescent="0.2">
      <c r="G165" s="3"/>
      <c r="H165" s="3"/>
      <c r="I165" s="3"/>
      <c r="J165" s="3"/>
    </row>
    <row r="166" spans="1:13" ht="3.95" customHeight="1" x14ac:dyDescent="0.2">
      <c r="G166" s="3"/>
      <c r="H166" s="3"/>
      <c r="I166" s="3"/>
      <c r="J166" s="3"/>
    </row>
    <row r="167" spans="1:13" ht="12.75" customHeight="1" x14ac:dyDescent="0.2">
      <c r="B167" t="s">
        <v>39</v>
      </c>
      <c r="G167" s="3"/>
      <c r="H167" s="6">
        <v>15000</v>
      </c>
      <c r="I167" s="3"/>
      <c r="J167" s="3"/>
    </row>
    <row r="168" spans="1:13" ht="2.1" customHeight="1" x14ac:dyDescent="0.2">
      <c r="G168" s="3"/>
      <c r="H168" s="4"/>
      <c r="I168" s="3"/>
      <c r="J168" s="3"/>
    </row>
    <row r="169" spans="1:13" ht="20.100000000000001" customHeight="1" x14ac:dyDescent="0.2">
      <c r="B169" s="1" t="s">
        <v>66</v>
      </c>
      <c r="C169" s="1"/>
      <c r="D169" s="1"/>
      <c r="E169" s="1"/>
      <c r="F169" s="1"/>
      <c r="G169" s="5"/>
      <c r="H169" s="5">
        <f>SUM(H167:H167)</f>
        <v>15000</v>
      </c>
      <c r="I169" s="3"/>
      <c r="J169" s="3"/>
    </row>
    <row r="170" spans="1:13" ht="2.1" customHeight="1" x14ac:dyDescent="0.2">
      <c r="B170" s="1"/>
      <c r="C170" s="1"/>
      <c r="D170" s="1"/>
      <c r="E170" s="1"/>
      <c r="F170" s="1"/>
      <c r="G170" s="5"/>
      <c r="H170" s="28"/>
      <c r="I170" s="3"/>
      <c r="J170" s="3"/>
    </row>
    <row r="171" spans="1:13" ht="12.75" customHeight="1" x14ac:dyDescent="0.2">
      <c r="G171" s="3"/>
      <c r="H171" s="6"/>
      <c r="I171" s="3"/>
      <c r="J171" s="3"/>
    </row>
    <row r="172" spans="1:13" ht="12.75" customHeight="1" x14ac:dyDescent="0.2">
      <c r="B172" s="13" t="s">
        <v>5</v>
      </c>
      <c r="C172" s="13"/>
      <c r="D172" s="13"/>
      <c r="E172" s="13"/>
      <c r="F172" s="13"/>
      <c r="G172" s="14"/>
      <c r="H172" s="14">
        <f>+H163-H169</f>
        <v>0</v>
      </c>
      <c r="I172" s="3"/>
      <c r="J172" s="6"/>
      <c r="K172" s="7"/>
      <c r="L172" s="7"/>
      <c r="M172" s="7"/>
    </row>
    <row r="173" spans="1:13" ht="2.1" customHeight="1" x14ac:dyDescent="0.2">
      <c r="G173" s="3"/>
      <c r="H173" s="4"/>
      <c r="I173" s="3"/>
      <c r="J173" s="6"/>
      <c r="K173" s="7"/>
      <c r="L173" s="7"/>
      <c r="M173" s="7"/>
    </row>
    <row r="174" spans="1:13" ht="12.75" customHeight="1" x14ac:dyDescent="0.2">
      <c r="G174" s="3"/>
      <c r="H174" s="3"/>
      <c r="I174" s="3"/>
      <c r="J174" s="6"/>
      <c r="K174" s="7"/>
      <c r="L174" s="7"/>
      <c r="M174" s="7"/>
    </row>
    <row r="175" spans="1:13" ht="12.75" customHeight="1" x14ac:dyDescent="0.2">
      <c r="G175" s="3"/>
      <c r="H175" s="3"/>
      <c r="I175" s="3"/>
      <c r="J175" s="3"/>
    </row>
    <row r="176" spans="1:13" ht="15.75" customHeight="1" x14ac:dyDescent="0.25">
      <c r="A176" s="34" t="s">
        <v>41</v>
      </c>
      <c r="B176" s="35"/>
      <c r="C176" s="35"/>
      <c r="D176" s="35"/>
      <c r="G176" s="3"/>
      <c r="H176" s="3"/>
      <c r="I176" s="3"/>
      <c r="J176" s="3"/>
    </row>
    <row r="177" spans="1:10" ht="12.75" customHeight="1" x14ac:dyDescent="0.2">
      <c r="G177" s="3"/>
      <c r="H177" s="3"/>
      <c r="I177" s="3"/>
      <c r="J177" s="3"/>
    </row>
    <row r="178" spans="1:10" ht="12.75" customHeight="1" x14ac:dyDescent="0.2">
      <c r="A178" s="9" t="s">
        <v>0</v>
      </c>
      <c r="B178" s="1"/>
      <c r="C178" s="1"/>
      <c r="D178" s="1"/>
      <c r="E178" s="1"/>
      <c r="F178" s="1"/>
      <c r="G178" s="1"/>
      <c r="H178" s="1"/>
      <c r="I178" s="3"/>
      <c r="J178" s="3"/>
    </row>
    <row r="179" spans="1:10" ht="12.75" customHeight="1" x14ac:dyDescent="0.2">
      <c r="A179" s="10" t="s">
        <v>1</v>
      </c>
      <c r="B179" s="11" t="s">
        <v>2</v>
      </c>
      <c r="C179" s="11"/>
      <c r="D179" s="11"/>
      <c r="E179" s="11"/>
      <c r="F179" s="11"/>
      <c r="G179" s="11"/>
      <c r="H179" s="12" t="s">
        <v>6</v>
      </c>
      <c r="I179" s="3"/>
      <c r="J179" s="3"/>
    </row>
    <row r="180" spans="1:10" ht="12.75" customHeight="1" x14ac:dyDescent="0.2">
      <c r="A180" s="8"/>
      <c r="I180" s="3"/>
      <c r="J180" s="3"/>
    </row>
    <row r="181" spans="1:10" ht="12.75" customHeight="1" x14ac:dyDescent="0.2">
      <c r="A181" s="8">
        <v>188310</v>
      </c>
      <c r="B181" t="s">
        <v>41</v>
      </c>
      <c r="G181" s="3"/>
      <c r="H181" s="3">
        <v>200000</v>
      </c>
      <c r="I181" s="3"/>
      <c r="J181" s="3"/>
    </row>
    <row r="182" spans="1:10" ht="2.1" customHeight="1" x14ac:dyDescent="0.2">
      <c r="G182" s="3"/>
      <c r="H182" s="4"/>
      <c r="I182" s="3"/>
      <c r="J182" s="3"/>
    </row>
    <row r="183" spans="1:10" ht="20.100000000000001" customHeight="1" x14ac:dyDescent="0.2">
      <c r="G183" s="3"/>
      <c r="H183" s="5">
        <f>SUM(H181:H182)</f>
        <v>200000</v>
      </c>
      <c r="I183" s="3"/>
      <c r="J183" s="3"/>
    </row>
    <row r="184" spans="1:10" ht="2.1" customHeight="1" x14ac:dyDescent="0.2">
      <c r="G184" s="3"/>
      <c r="H184" s="4"/>
      <c r="I184" s="3"/>
      <c r="J184" s="3"/>
    </row>
    <row r="185" spans="1:10" ht="12.75" customHeight="1" x14ac:dyDescent="0.2">
      <c r="G185" s="3"/>
      <c r="H185" s="3"/>
    </row>
    <row r="186" spans="1:10" ht="3.95" customHeight="1" x14ac:dyDescent="0.2">
      <c r="G186" s="3"/>
      <c r="H186" s="3"/>
    </row>
    <row r="187" spans="1:10" ht="12.75" customHeight="1" x14ac:dyDescent="0.2">
      <c r="B187" t="s">
        <v>53</v>
      </c>
      <c r="G187" s="3"/>
      <c r="H187" s="6">
        <v>20000</v>
      </c>
    </row>
    <row r="188" spans="1:10" ht="12.75" customHeight="1" x14ac:dyDescent="0.2">
      <c r="B188" t="s">
        <v>54</v>
      </c>
      <c r="G188" s="3"/>
      <c r="H188" s="6">
        <v>60000</v>
      </c>
    </row>
    <row r="189" spans="1:10" ht="12.75" customHeight="1" x14ac:dyDescent="0.2">
      <c r="B189" t="s">
        <v>61</v>
      </c>
      <c r="G189" s="3"/>
      <c r="H189" s="6">
        <v>120000</v>
      </c>
    </row>
    <row r="190" spans="1:10" ht="2.1" customHeight="1" x14ac:dyDescent="0.2">
      <c r="G190" s="3"/>
      <c r="H190" s="4"/>
    </row>
    <row r="191" spans="1:10" ht="20.100000000000001" customHeight="1" x14ac:dyDescent="0.2">
      <c r="B191" s="1" t="s">
        <v>67</v>
      </c>
      <c r="C191" s="1"/>
      <c r="D191" s="1"/>
      <c r="E191" s="1"/>
      <c r="F191" s="1"/>
      <c r="G191" s="5"/>
      <c r="H191" s="5">
        <f>SUM(H187:H190)</f>
        <v>200000</v>
      </c>
    </row>
    <row r="192" spans="1:10" ht="2.1" customHeight="1" x14ac:dyDescent="0.2">
      <c r="B192" s="1"/>
      <c r="C192" s="1"/>
      <c r="D192" s="1"/>
      <c r="E192" s="1"/>
      <c r="F192" s="1"/>
      <c r="G192" s="5"/>
      <c r="H192" s="28"/>
    </row>
    <row r="193" spans="1:12" x14ac:dyDescent="0.2">
      <c r="G193" s="3"/>
      <c r="H193" s="6"/>
    </row>
    <row r="194" spans="1:12" x14ac:dyDescent="0.2">
      <c r="B194" s="13" t="s">
        <v>5</v>
      </c>
      <c r="C194" s="13"/>
      <c r="D194" s="13"/>
      <c r="E194" s="13"/>
      <c r="F194" s="13"/>
      <c r="G194" s="14"/>
      <c r="H194" s="14">
        <f>+H183-H191</f>
        <v>0</v>
      </c>
      <c r="J194" s="7"/>
      <c r="K194" s="7"/>
      <c r="L194" s="7"/>
    </row>
    <row r="195" spans="1:12" ht="2.1" customHeight="1" x14ac:dyDescent="0.2">
      <c r="G195" s="3"/>
      <c r="H195" s="4"/>
      <c r="J195" s="7"/>
      <c r="K195" s="7"/>
      <c r="L195" s="7"/>
    </row>
    <row r="196" spans="1:12" x14ac:dyDescent="0.2">
      <c r="G196" s="3"/>
      <c r="H196" s="3"/>
      <c r="J196" s="7"/>
      <c r="K196" s="7"/>
      <c r="L196" s="7"/>
    </row>
    <row r="197" spans="1:12" x14ac:dyDescent="0.2">
      <c r="A197" s="33"/>
      <c r="B197" s="31"/>
      <c r="C197" s="31"/>
      <c r="D197" s="31"/>
      <c r="E197" s="31"/>
      <c r="F197" s="31"/>
      <c r="G197" s="31"/>
      <c r="H197" s="31"/>
      <c r="I197" s="31"/>
      <c r="J197" s="32"/>
      <c r="K197" s="7"/>
      <c r="L197" s="7"/>
    </row>
    <row r="198" spans="1:12" x14ac:dyDescent="0.2">
      <c r="B198" s="31"/>
      <c r="C198" s="31"/>
      <c r="D198" s="31"/>
      <c r="E198" s="31"/>
      <c r="F198" s="31"/>
      <c r="G198" s="31"/>
      <c r="H198" s="31"/>
      <c r="I198" s="31"/>
      <c r="J198" s="31"/>
    </row>
    <row r="199" spans="1:12" x14ac:dyDescent="0.2">
      <c r="B199" s="31"/>
    </row>
  </sheetData>
  <pageMargins left="0.70866141732283472" right="0.51181102362204722" top="0.74803149606299213" bottom="0.11811023622047245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PricewaterhouseCoopers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DKJRS</dc:creator>
  <cp:lastModifiedBy>Henrik Kristoffersen</cp:lastModifiedBy>
  <cp:lastPrinted>2022-01-07T09:37:01Z</cp:lastPrinted>
  <dcterms:created xsi:type="dcterms:W3CDTF">2009-01-23T10:19:39Z</dcterms:created>
  <dcterms:modified xsi:type="dcterms:W3CDTF">2022-01-12T09:59:51Z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wC Document Node Id">
    <vt:lpwstr>21736102</vt:lpwstr>
  </property>
  <property fmtid="{D5CDD505-2E9C-101B-9397-08002B2CF9AE}" pid="3" name="PwC Version Number">
    <vt:lpwstr>3</vt:lpwstr>
  </property>
</Properties>
</file>